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5.17" sheetId="1" r:id="rId1"/>
  </sheets>
  <definedNames>
    <definedName name="_xlnm.Print_Area" localSheetId="0">'на 01.05.17'!$A$1:$N$28</definedName>
  </definedNames>
  <calcPr fullCalcOnLoad="1"/>
</workbook>
</file>

<file path=xl/sharedStrings.xml><?xml version="1.0" encoding="utf-8"?>
<sst xmlns="http://schemas.openxmlformats.org/spreadsheetml/2006/main" count="59" uniqueCount="44">
  <si>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</si>
  <si>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</si>
  <si>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</si>
  <si>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</si>
  <si>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</si>
  <si>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</si>
  <si>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</si>
  <si>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</si>
  <si>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</si>
  <si>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</si>
  <si>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</si>
  <si>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</si>
  <si>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</si>
  <si>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</si>
  <si>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</si>
  <si>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</si>
  <si>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</si>
  <si>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</si>
  <si>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</si>
  <si>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</si>
  <si>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</si>
  <si>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</si>
  <si>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</si>
  <si>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</si>
  <si>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</si>
  <si>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</si>
  <si>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</si>
  <si>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</si>
  <si>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</si>
  <si>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</si>
  <si>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</si>
  <si>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</si>
  <si>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</si>
  <si>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</si>
  <si>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</si>
  <si>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</si>
  <si>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</si>
  <si>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</si>
  <si>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>№014/17-КС от 20.03.2017</t>
  </si>
  <si>
    <t xml:space="preserve">                          Выписка (расшифровка) из долговой книги города Орла по состоянию на 01.05.2017 года</t>
  </si>
  <si>
    <t>Заместитель главы администрации города Орла -</t>
  </si>
  <si>
    <t>начальник финансово-экономического управления</t>
  </si>
  <si>
    <t>А.В. Митасов</t>
  </si>
  <si>
    <r>
      <t>Задолженность на</t>
    </r>
    <r>
      <rPr>
        <b/>
        <sz val="10"/>
        <rFont val="Arial Cyr"/>
        <family val="0"/>
      </rPr>
      <t xml:space="preserve"> 01.05.2017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</si>
</sst>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28"/>
  <sheetViews>
    <sheetView tabSelected="1" view="pageBreakPreview" zoomScaleSheetLayoutView="100" workbookViewId="0" topLeftCell="A1">
      <selection activeCell="L3" sqref="L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48" customHeight="1">
      <c r="A2" s="52" t="s">
        <v>0</v>
      </c>
      <c r="B2" s="52" t="s">
        <v>2</v>
      </c>
      <c r="C2" s="54" t="s">
        <v>36</v>
      </c>
      <c r="D2" s="56" t="s">
        <v>1</v>
      </c>
      <c r="E2" s="58" t="s">
        <v>7</v>
      </c>
      <c r="F2" s="60" t="s">
        <v>22</v>
      </c>
      <c r="G2" s="61"/>
      <c r="H2" s="60" t="s">
        <v>28</v>
      </c>
      <c r="I2" s="61"/>
      <c r="J2" s="60" t="s">
        <v>27</v>
      </c>
      <c r="K2" s="61"/>
      <c r="L2" s="66" t="s">
        <v>43</v>
      </c>
      <c r="M2" s="67"/>
      <c r="N2" s="68"/>
    </row>
    <row r="3" spans="1:14" ht="33" customHeight="1">
      <c r="A3" s="53"/>
      <c r="B3" s="53"/>
      <c r="C3" s="55"/>
      <c r="D3" s="57"/>
      <c r="E3" s="59"/>
      <c r="F3" s="33" t="s">
        <v>20</v>
      </c>
      <c r="G3" s="33" t="s">
        <v>3</v>
      </c>
      <c r="H3" s="33" t="s">
        <v>21</v>
      </c>
      <c r="I3" s="33" t="s">
        <v>26</v>
      </c>
      <c r="J3" s="33" t="s">
        <v>21</v>
      </c>
      <c r="K3" s="33" t="s">
        <v>26</v>
      </c>
      <c r="L3" s="34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6" s="3" customFormat="1" ht="18" customHeight="1">
      <c r="A6" s="8"/>
      <c r="B6" s="9" t="s">
        <v>29</v>
      </c>
      <c r="C6" s="10">
        <v>271000</v>
      </c>
      <c r="D6" s="37" t="s">
        <v>30</v>
      </c>
      <c r="E6" s="38">
        <v>12.08</v>
      </c>
      <c r="F6" s="10">
        <v>271000</v>
      </c>
      <c r="G6" s="39">
        <v>42919</v>
      </c>
      <c r="H6" s="39">
        <v>42563</v>
      </c>
      <c r="I6" s="10">
        <v>271000</v>
      </c>
      <c r="J6" s="35"/>
      <c r="K6" s="10"/>
      <c r="L6" s="10">
        <v>271000</v>
      </c>
      <c r="M6" s="40"/>
      <c r="N6" s="10">
        <f aca="true" t="shared" si="0" ref="N6:N11">L6</f>
        <v>271000</v>
      </c>
      <c r="O6" s="36"/>
      <c r="P6" s="3" t="s">
        <v>31</v>
      </c>
    </row>
    <row r="7" spans="1:14" s="3" customFormat="1" ht="18" customHeight="1">
      <c r="A7" s="8"/>
      <c r="B7" s="9" t="s">
        <v>29</v>
      </c>
      <c r="C7" s="10">
        <v>662500.6</v>
      </c>
      <c r="D7" s="37" t="s">
        <v>32</v>
      </c>
      <c r="E7" s="38">
        <v>12.07</v>
      </c>
      <c r="F7" s="10">
        <v>662500.6</v>
      </c>
      <c r="G7" s="39">
        <v>42919</v>
      </c>
      <c r="H7" s="39">
        <v>42563</v>
      </c>
      <c r="I7" s="10">
        <v>662500.6</v>
      </c>
      <c r="J7" s="35"/>
      <c r="K7" s="10"/>
      <c r="L7" s="10">
        <v>662500.6</v>
      </c>
      <c r="M7" s="40"/>
      <c r="N7" s="10">
        <f t="shared" si="0"/>
        <v>662500.6</v>
      </c>
    </row>
    <row r="8" spans="1:14" s="3" customFormat="1" ht="18" customHeight="1">
      <c r="A8" s="8"/>
      <c r="B8" s="9" t="s">
        <v>29</v>
      </c>
      <c r="C8" s="10">
        <v>236000</v>
      </c>
      <c r="D8" s="37" t="s">
        <v>33</v>
      </c>
      <c r="E8" s="38">
        <v>12.33</v>
      </c>
      <c r="F8" s="10">
        <v>236000</v>
      </c>
      <c r="G8" s="39">
        <v>42958</v>
      </c>
      <c r="H8" s="39">
        <v>42598</v>
      </c>
      <c r="I8" s="10">
        <v>236000</v>
      </c>
      <c r="J8" s="35"/>
      <c r="K8" s="10"/>
      <c r="L8" s="10">
        <v>236000</v>
      </c>
      <c r="M8" s="40"/>
      <c r="N8" s="10">
        <f t="shared" si="0"/>
        <v>236000</v>
      </c>
    </row>
    <row r="9" spans="1:14" s="3" customFormat="1" ht="18" customHeight="1">
      <c r="A9" s="8"/>
      <c r="B9" s="9" t="s">
        <v>29</v>
      </c>
      <c r="C9" s="10">
        <v>100000</v>
      </c>
      <c r="D9" s="37" t="s">
        <v>34</v>
      </c>
      <c r="E9" s="38">
        <v>12.33</v>
      </c>
      <c r="F9" s="10">
        <v>100000</v>
      </c>
      <c r="G9" s="39">
        <v>42968</v>
      </c>
      <c r="H9" s="39">
        <v>42605</v>
      </c>
      <c r="I9" s="10">
        <v>100000</v>
      </c>
      <c r="J9" s="35"/>
      <c r="K9" s="10"/>
      <c r="L9" s="10">
        <v>100000</v>
      </c>
      <c r="M9" s="40"/>
      <c r="N9" s="10">
        <f t="shared" si="0"/>
        <v>100000</v>
      </c>
    </row>
    <row r="10" spans="1:14" s="3" customFormat="1" ht="18" customHeight="1">
      <c r="A10" s="8"/>
      <c r="B10" s="9" t="s">
        <v>29</v>
      </c>
      <c r="C10" s="10">
        <v>130000</v>
      </c>
      <c r="D10" s="37" t="s">
        <v>34</v>
      </c>
      <c r="E10" s="38">
        <v>12.33</v>
      </c>
      <c r="F10" s="10">
        <v>130000</v>
      </c>
      <c r="G10" s="39">
        <v>42968</v>
      </c>
      <c r="H10" s="39">
        <v>42642</v>
      </c>
      <c r="I10" s="10">
        <v>130000</v>
      </c>
      <c r="J10" s="35"/>
      <c r="K10" s="10"/>
      <c r="L10" s="10">
        <v>130000</v>
      </c>
      <c r="M10" s="40"/>
      <c r="N10" s="10">
        <f t="shared" si="0"/>
        <v>130000</v>
      </c>
    </row>
    <row r="11" spans="1:14" s="3" customFormat="1" ht="18" customHeight="1">
      <c r="A11" s="8"/>
      <c r="B11" s="9" t="s">
        <v>29</v>
      </c>
      <c r="C11" s="10">
        <v>0</v>
      </c>
      <c r="D11" s="37" t="s">
        <v>38</v>
      </c>
      <c r="E11" s="38">
        <v>11.5</v>
      </c>
      <c r="F11" s="10">
        <v>100000</v>
      </c>
      <c r="G11" s="39">
        <v>43178</v>
      </c>
      <c r="H11" s="39">
        <v>42814</v>
      </c>
      <c r="I11" s="10">
        <v>100000</v>
      </c>
      <c r="J11" s="35"/>
      <c r="K11" s="10"/>
      <c r="L11" s="10">
        <v>100000</v>
      </c>
      <c r="M11" s="40"/>
      <c r="N11" s="10">
        <f t="shared" si="0"/>
        <v>100000</v>
      </c>
    </row>
    <row r="12" spans="1:14" s="14" customFormat="1" ht="18" customHeight="1">
      <c r="A12" s="15"/>
      <c r="B12" s="16" t="s">
        <v>10</v>
      </c>
      <c r="C12" s="18">
        <f>SUM(C6:C11)</f>
        <v>1399500.6</v>
      </c>
      <c r="D12" s="18"/>
      <c r="E12" s="18"/>
      <c r="F12" s="18">
        <f>F6+F7+F8+F9+F10+F11</f>
        <v>1499500.6</v>
      </c>
      <c r="G12" s="18"/>
      <c r="H12" s="18"/>
      <c r="I12" s="18">
        <f>I6+I7+I8+I9+I10+I11</f>
        <v>1499500.6</v>
      </c>
      <c r="J12" s="18"/>
      <c r="K12" s="18"/>
      <c r="L12" s="18">
        <f>L6+L7+L8+L9+L10+L11</f>
        <v>1499500.6</v>
      </c>
      <c r="M12" s="18"/>
      <c r="N12" s="18">
        <f>N6+N7+N8+N9+N10+N11</f>
        <v>1499500.6</v>
      </c>
    </row>
    <row r="13" spans="1:14" s="14" customFormat="1" ht="18" customHeight="1">
      <c r="A13" s="4" t="s">
        <v>11</v>
      </c>
      <c r="B13" s="62" t="s">
        <v>19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s="3" customFormat="1" ht="18" customHeight="1">
      <c r="A14" s="19"/>
      <c r="B14" s="20" t="s">
        <v>35</v>
      </c>
      <c r="C14" s="12">
        <v>0</v>
      </c>
      <c r="D14" s="8" t="s">
        <v>37</v>
      </c>
      <c r="E14" s="41">
        <v>0.1</v>
      </c>
      <c r="F14" s="12">
        <v>100000</v>
      </c>
      <c r="G14" s="11">
        <v>42814</v>
      </c>
      <c r="H14" s="11">
        <v>42765</v>
      </c>
      <c r="I14" s="12">
        <v>100000</v>
      </c>
      <c r="J14" s="11">
        <v>42814</v>
      </c>
      <c r="K14" s="12">
        <v>100000</v>
      </c>
      <c r="L14" s="12">
        <f>N14</f>
        <v>0</v>
      </c>
      <c r="M14" s="13"/>
      <c r="N14" s="12">
        <f>I14-K14</f>
        <v>0</v>
      </c>
    </row>
    <row r="15" spans="1:18" s="14" customFormat="1" ht="18" customHeight="1">
      <c r="A15" s="8"/>
      <c r="B15" s="22" t="s">
        <v>10</v>
      </c>
      <c r="C15" s="17">
        <f>C14</f>
        <v>0</v>
      </c>
      <c r="D15" s="17"/>
      <c r="E15" s="17"/>
      <c r="F15" s="17">
        <f>F14</f>
        <v>100000</v>
      </c>
      <c r="G15" s="17"/>
      <c r="H15" s="17"/>
      <c r="I15" s="17">
        <f>I14</f>
        <v>100000</v>
      </c>
      <c r="J15" s="17"/>
      <c r="K15" s="17"/>
      <c r="L15" s="17">
        <f>L14</f>
        <v>0</v>
      </c>
      <c r="M15" s="17"/>
      <c r="N15" s="17">
        <f>N14</f>
        <v>0</v>
      </c>
      <c r="R15" s="14" t="s">
        <v>31</v>
      </c>
    </row>
    <row r="16" spans="1:14" s="3" customFormat="1" ht="18" customHeight="1">
      <c r="A16" s="4" t="s">
        <v>12</v>
      </c>
      <c r="B16" s="62" t="s">
        <v>23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s="14" customFormat="1" ht="18" customHeight="1">
      <c r="A17" s="8"/>
      <c r="B17" s="22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22"/>
      <c r="N17" s="8">
        <v>0</v>
      </c>
    </row>
    <row r="18" spans="1:14" s="3" customFormat="1" ht="18" customHeight="1">
      <c r="A18" s="4" t="s">
        <v>13</v>
      </c>
      <c r="B18" s="62" t="s">
        <v>24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1:14" s="3" customFormat="1" ht="18" customHeight="1">
      <c r="A19" s="8"/>
      <c r="B19" s="22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22"/>
      <c r="N19" s="8">
        <v>0</v>
      </c>
    </row>
    <row r="20" spans="1:14" s="3" customFormat="1" ht="18" customHeight="1">
      <c r="A20" s="4" t="s">
        <v>14</v>
      </c>
      <c r="B20" s="62" t="s">
        <v>25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1:14" s="14" customFormat="1" ht="18" customHeight="1">
      <c r="A21" s="15"/>
      <c r="B21" s="23" t="s">
        <v>10</v>
      </c>
      <c r="C21" s="8">
        <v>0</v>
      </c>
      <c r="D21" s="24"/>
      <c r="E21" s="25"/>
      <c r="F21" s="26"/>
      <c r="G21" s="27"/>
      <c r="H21" s="26"/>
      <c r="I21" s="26"/>
      <c r="J21" s="28"/>
      <c r="K21" s="8"/>
      <c r="L21" s="8">
        <v>0</v>
      </c>
      <c r="M21" s="29"/>
      <c r="N21" s="8">
        <v>0</v>
      </c>
    </row>
    <row r="22" spans="1:14" s="3" customFormat="1" ht="18" customHeight="1">
      <c r="A22" s="4" t="s">
        <v>15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s="3" customFormat="1" ht="18" customHeight="1">
      <c r="A23" s="8"/>
      <c r="B23" s="22" t="s">
        <v>10</v>
      </c>
      <c r="C23" s="8">
        <v>0</v>
      </c>
      <c r="D23" s="8"/>
      <c r="E23" s="8"/>
      <c r="F23" s="30"/>
      <c r="G23" s="8"/>
      <c r="H23" s="8"/>
      <c r="I23" s="8"/>
      <c r="J23" s="8"/>
      <c r="K23" s="8"/>
      <c r="L23" s="8">
        <v>0</v>
      </c>
      <c r="M23" s="22"/>
      <c r="N23" s="22"/>
    </row>
    <row r="24" spans="1:14" s="42" customFormat="1" ht="17.25" customHeight="1">
      <c r="A24" s="4" t="s">
        <v>17</v>
      </c>
      <c r="B24" s="31" t="s">
        <v>18</v>
      </c>
      <c r="C24" s="3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43" customFormat="1" ht="16.5">
      <c r="A25" s="15"/>
      <c r="B25" s="21" t="s">
        <v>10</v>
      </c>
      <c r="C25" s="18">
        <f>SUM(C12,C15)</f>
        <v>1399500.6</v>
      </c>
      <c r="D25" s="18"/>
      <c r="E25" s="18"/>
      <c r="F25" s="18"/>
      <c r="G25" s="18"/>
      <c r="H25" s="18"/>
      <c r="I25" s="18">
        <f>I12+I15</f>
        <v>1599500.6</v>
      </c>
      <c r="J25" s="18"/>
      <c r="K25" s="18">
        <f>K12+K15+K21</f>
        <v>0</v>
      </c>
      <c r="L25" s="18">
        <f>L12+L15</f>
        <v>1499500.6</v>
      </c>
      <c r="M25" s="18"/>
      <c r="N25" s="18">
        <f>SUM(N12,N15)</f>
        <v>1499500.6</v>
      </c>
    </row>
    <row r="26" spans="1:14" s="43" customFormat="1" ht="33" customHeight="1">
      <c r="A26" s="44"/>
      <c r="B26" s="65"/>
      <c r="C26" s="65"/>
      <c r="D26" s="65"/>
      <c r="E26" s="65"/>
      <c r="F26" s="65"/>
      <c r="G26" s="65"/>
      <c r="H26" s="65"/>
      <c r="I26" s="65"/>
      <c r="J26" s="65"/>
      <c r="K26" s="45"/>
      <c r="L26" s="45"/>
      <c r="M26" s="46"/>
      <c r="N26" s="47"/>
    </row>
    <row r="27" spans="1:14" ht="16.5">
      <c r="A27" s="49" t="s">
        <v>40</v>
      </c>
      <c r="B27" s="49"/>
      <c r="C27" s="49"/>
      <c r="D27" s="49"/>
      <c r="E27" s="49"/>
      <c r="F27" s="43"/>
      <c r="G27" s="43"/>
      <c r="H27" s="43"/>
      <c r="I27" s="43"/>
      <c r="J27" s="43"/>
      <c r="K27" s="43"/>
      <c r="L27" s="48"/>
      <c r="M27" s="43"/>
      <c r="N27" s="43"/>
    </row>
    <row r="28" spans="1:14" ht="16.5">
      <c r="A28" s="49" t="s">
        <v>41</v>
      </c>
      <c r="B28" s="49"/>
      <c r="C28" s="49"/>
      <c r="D28" s="49"/>
      <c r="E28" s="43"/>
      <c r="F28" s="43"/>
      <c r="G28" s="43"/>
      <c r="H28" s="43"/>
      <c r="I28" s="43"/>
      <c r="J28" s="43"/>
      <c r="K28" s="43"/>
      <c r="L28" s="50" t="s">
        <v>42</v>
      </c>
      <c r="M28" s="50"/>
      <c r="N28" s="50"/>
    </row>
  </sheetData>
  <mergeCells count="18">
    <mergeCell ref="H2:I2"/>
    <mergeCell ref="J2:K2"/>
    <mergeCell ref="B20:N20"/>
    <mergeCell ref="B26:J26"/>
    <mergeCell ref="L2:N2"/>
    <mergeCell ref="B13:N13"/>
    <mergeCell ref="B16:N16"/>
    <mergeCell ref="B18:N18"/>
    <mergeCell ref="A27:E27"/>
    <mergeCell ref="A28:D28"/>
    <mergeCell ref="L28:N28"/>
    <mergeCell ref="A1:N1"/>
    <mergeCell ref="A2:A3"/>
    <mergeCell ref="B2:B3"/>
    <mergeCell ref="C2:C3"/>
    <mergeCell ref="D2:D3"/>
    <mergeCell ref="E2:E3"/>
    <mergeCell ref="F2:G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2017-05-11T12:44:14Z</dcterms:modified>
  <cp:category/>
  <cp:version/>
  <cp:contentType/>
  <cp:contentStatus/>
</cp:coreProperties>
</file>